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serv.sharepoint.com/sites/Finance/Shared Documents/Insurance/2026-2027 Policy/Renewal/"/>
    </mc:Choice>
  </mc:AlternateContent>
  <xr:revisionPtr revIDLastSave="4" documentId="8_{9B7DBF35-D631-4E56-8B6A-44B22EBC9056}" xr6:coauthVersionLast="47" xr6:coauthVersionMax="47" xr10:uidLastSave="{4A755A29-4759-4BC6-98FB-8F758F50C253}"/>
  <bookViews>
    <workbookView xWindow="-120" yWindow="-120" windowWidth="29040" windowHeight="15720" xr2:uid="{9EB14FF9-5E77-4A72-826A-6081D02BB4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5" i="1" l="1"/>
  <c r="C27" i="1"/>
  <c r="C16" i="1"/>
</calcChain>
</file>

<file path=xl/sharedStrings.xml><?xml version="1.0" encoding="utf-8"?>
<sst xmlns="http://schemas.openxmlformats.org/spreadsheetml/2006/main" count="100" uniqueCount="32">
  <si>
    <t>Revenue</t>
  </si>
  <si>
    <t>Revenue by Business</t>
  </si>
  <si>
    <t>Benefit Management</t>
  </si>
  <si>
    <t>Direct Service</t>
  </si>
  <si>
    <t>Pharmacy</t>
  </si>
  <si>
    <t>Eliminations</t>
  </si>
  <si>
    <t>% Growth</t>
  </si>
  <si>
    <t>Gross Profit and Cost of Sales</t>
  </si>
  <si>
    <t>Cost of Sales by Business</t>
  </si>
  <si>
    <t>Gross Profit by Business</t>
  </si>
  <si>
    <t>Gross Margin</t>
  </si>
  <si>
    <t>Operating Expenses</t>
  </si>
  <si>
    <t>Corporate</t>
  </si>
  <si>
    <t>Total Operating Expenses</t>
  </si>
  <si>
    <t>Pro-Forma Adjusted EBITDA</t>
  </si>
  <si>
    <t>Adjusted EBITDA Margin</t>
  </si>
  <si>
    <t>Pro-Forma Adjustments</t>
  </si>
  <si>
    <t>Total Pro-Forma Adjustments</t>
  </si>
  <si>
    <t>Adjusted EBITDA</t>
  </si>
  <si>
    <t>Total Adjusted EBITDA</t>
  </si>
  <si>
    <t>Add-Backs</t>
  </si>
  <si>
    <t>Total Add-Backs</t>
  </si>
  <si>
    <t>Reported EBITDA</t>
  </si>
  <si>
    <t>Total Reported EBITDA</t>
  </si>
  <si>
    <t>Other (Income) Expenses</t>
  </si>
  <si>
    <t>Total other (Income) Expenses</t>
  </si>
  <si>
    <t>Net Income</t>
  </si>
  <si>
    <t>Actuals</t>
  </si>
  <si>
    <t>Forecast</t>
  </si>
  <si>
    <t>YTD</t>
  </si>
  <si>
    <t/>
  </si>
  <si>
    <t>LTM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</si>
</sst>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&quot;$&quot;#,##0"/>
    <numFmt numFmtId="167" formatCode="0.0%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8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4" fillId="2" borderId="0" xfId="0" applyFont="1" applyFill="1"/>
    <xf numFmtId="0" fontId="0" fillId="2" borderId="0" xfId="0" applyFill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2" xfId="0" applyBorder="1"/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0" xfId="0" applyNumberFormat="1" applyFont="1" applyFill="1" applyAlignment="1">
      <alignment horizontal="center"/>
    </xf>
    <xf numFmtId="0" fontId="0" fillId="0" borderId="4" xfId="0" applyBorder="1"/>
    <xf numFmtId="0" fontId="0" fillId="2" borderId="4" xfId="0" applyFill="1" applyBorder="1"/>
    <xf numFmtId="165" fontId="7" fillId="0" borderId="4" xfId="1" applyNumberFormat="1" applyFont="1" applyBorder="1"/>
    <xf numFmtId="165" fontId="7" fillId="0" borderId="0" xfId="1" applyNumberFormat="1" applyFont="1"/>
    <xf numFmtId="165" fontId="7" fillId="0" borderId="4" xfId="1" applyNumberFormat="1" applyFont="1" applyFill="1" applyBorder="1"/>
    <xf numFmtId="165" fontId="7" fillId="0" borderId="0" xfId="1" applyNumberFormat="1" applyFont="1" applyFill="1"/>
    <xf numFmtId="166" fontId="8" fillId="3" borderId="4" xfId="0" applyNumberFormat="1" applyFont="1" applyFill="1" applyBorder="1"/>
    <xf numFmtId="166" fontId="8" fillId="3" borderId="0" xfId="0" applyNumberFormat="1" applyFont="1" applyFill="1"/>
    <xf numFmtId="167" fontId="9" fillId="0" borderId="4" xfId="0" applyNumberFormat="1" applyFont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5" fontId="10" fillId="0" borderId="4" xfId="0" applyNumberFormat="1" applyFont="1" applyBorder="1"/>
    <xf numFmtId="165" fontId="10" fillId="0" borderId="0" xfId="0" applyNumberFormat="1" applyFont="1"/>
    <xf numFmtId="165" fontId="6" fillId="0" borderId="4" xfId="1" applyNumberFormat="1" applyFont="1" applyBorder="1"/>
    <xf numFmtId="165" fontId="6" fillId="0" borderId="0" xfId="1" applyNumberFormat="1" applyFont="1"/>
    <xf numFmtId="166" fontId="8" fillId="0" borderId="5" xfId="0" applyNumberFormat="1" applyFont="1" applyBorder="1"/>
    <xf numFmtId="166" fontId="8" fillId="0" borderId="1" xfId="0" applyNumberFormat="1" applyFont="1" applyBorder="1"/>
    <xf numFmtId="165" fontId="11" fillId="0" borderId="4" xfId="1" applyNumberFormat="1" applyFont="1" applyBorder="1"/>
    <xf numFmtId="165" fontId="11" fillId="0" borderId="0" xfId="1" applyNumberFormat="1" applyFont="1"/>
    <xf numFmtId="0" fontId="0" fillId="0" borderId="6" xfId="0" applyBorder="1"/>
    <xf numFmtId="5" fontId="8" fillId="3" borderId="4" xfId="0" applyNumberFormat="1" applyFont="1" applyFill="1" applyBorder="1"/>
    <xf numFmtId="5" fontId="8" fillId="3" borderId="0" xfId="0" applyNumberFormat="1" applyFont="1" applyFill="1"/>
    <xf numFmtId="165" fontId="3" fillId="0" borderId="0" xfId="1" applyNumberFormat="1" applyFont="1"/>
    <xf numFmtId="165" fontId="6" fillId="0" borderId="4" xfId="1" applyNumberFormat="1" applyFont="1" applyFill="1" applyBorder="1"/>
    <xf numFmtId="165" fontId="6" fillId="0" borderId="0" xfId="1" applyNumberFormat="1" applyFont="1" applyFill="1"/>
    <xf numFmtId="5" fontId="8" fillId="0" borderId="7" xfId="0" applyNumberFormat="1" applyFont="1" applyBorder="1"/>
    <xf numFmtId="5" fontId="8" fillId="0" borderId="3" xfId="0" applyNumberFormat="1" applyFont="1" applyBorder="1"/>
    <xf numFmtId="165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ACBE-77E2-4BD9-8EFD-6609715A05C3}">
  <dimension ref="B1:Q99"/>
  <sheetViews>
    <sheetView showGridLines="0" tabSelected="1" zoomScale="85" zoomScaleNormal="85" workbookViewId="0"/>
  </sheetViews>
  <sheetFormatPr defaultRowHeight="15" x14ac:dyDescent="0.25"/>
  <cols>
    <col min="1" max="3" width="4.5703125" customWidth="1"/>
    <col min="4" max="4" width="19.140625" bestFit="1" customWidth="1"/>
    <col min="6" max="17" width="12.85546875" bestFit="1" customWidth="1"/>
  </cols>
  <sheetData>
    <row r="1" spans="2:17" x14ac:dyDescent="0.25">
      <c r="F1" s="10" t="s">
        <v>27</v>
      </c>
      <c r="G1" s="11" t="s">
        <v>27</v>
      </c>
      <c r="H1" s="11" t="s">
        <v>27</v>
      </c>
      <c r="I1" s="11" t="s">
        <v>27</v>
      </c>
      <c r="J1" s="11" t="s">
        <v>27</v>
      </c>
      <c r="K1" s="11" t="s">
        <v>28</v>
      </c>
      <c r="L1" s="11" t="s">
        <v>28</v>
      </c>
      <c r="M1" s="11" t="s">
        <v>28</v>
      </c>
      <c r="N1" s="11" t="s">
        <v>28</v>
      </c>
      <c r="O1" s="11" t="s">
        <v>28</v>
      </c>
      <c r="P1" s="11" t="s">
        <v>28</v>
      </c>
      <c r="Q1" s="11" t="s">
        <v>28</v>
      </c>
    </row>
    <row r="2" spans="2:17" x14ac:dyDescent="0.25">
      <c r="F2" s="10" t="s">
        <v>29</v>
      </c>
      <c r="G2" s="11" t="s">
        <v>29</v>
      </c>
      <c r="H2" s="11" t="s">
        <v>29</v>
      </c>
      <c r="I2" s="11" t="s">
        <v>29</v>
      </c>
      <c r="J2" s="11" t="s">
        <v>29</v>
      </c>
      <c r="K2" s="11" t="s">
        <v>30</v>
      </c>
      <c r="L2" s="11" t="s">
        <v>30</v>
      </c>
      <c r="M2" s="11" t="s">
        <v>30</v>
      </c>
      <c r="N2" s="11" t="s">
        <v>30</v>
      </c>
      <c r="O2" s="11" t="s">
        <v>30</v>
      </c>
      <c r="P2" s="11" t="s">
        <v>30</v>
      </c>
      <c r="Q2" s="11" t="s">
        <v>30</v>
      </c>
    </row>
    <row r="3" spans="2:17" x14ac:dyDescent="0.25">
      <c r="F3" s="10" t="s">
        <v>31</v>
      </c>
      <c r="G3" s="11" t="s">
        <v>31</v>
      </c>
      <c r="H3" s="11" t="s">
        <v>31</v>
      </c>
      <c r="I3" s="11" t="s">
        <v>31</v>
      </c>
      <c r="J3" s="11" t="s">
        <v>31</v>
      </c>
      <c r="K3" s="11" t="s">
        <v>30</v>
      </c>
      <c r="L3" s="11" t="s">
        <v>30</v>
      </c>
      <c r="M3" s="11" t="s">
        <v>30</v>
      </c>
      <c r="N3" s="11" t="s">
        <v>30</v>
      </c>
      <c r="O3" s="11" t="s">
        <v>30</v>
      </c>
      <c r="P3" s="11" t="s">
        <v>30</v>
      </c>
      <c r="Q3" s="11" t="s">
        <v>30</v>
      </c>
    </row>
    <row r="4" spans="2:17" x14ac:dyDescent="0.25">
      <c r="F4" s="12">
        <v>2026</v>
      </c>
      <c r="G4" s="13">
        <v>2026</v>
      </c>
      <c r="H4" s="13">
        <v>2026</v>
      </c>
      <c r="I4" s="13">
        <v>2026</v>
      </c>
      <c r="J4" s="13">
        <v>2026</v>
      </c>
      <c r="K4" s="13">
        <v>2026</v>
      </c>
      <c r="L4" s="13">
        <v>2026</v>
      </c>
      <c r="M4" s="13">
        <v>2026</v>
      </c>
      <c r="N4" s="13">
        <v>2026</v>
      </c>
      <c r="O4" s="13">
        <v>2026</v>
      </c>
      <c r="P4" s="13">
        <v>2026</v>
      </c>
      <c r="Q4" s="13">
        <v>2026</v>
      </c>
    </row>
    <row r="5" spans="2:17" x14ac:dyDescent="0.25">
      <c r="F5" s="12">
        <v>31</v>
      </c>
      <c r="G5" s="13">
        <v>28</v>
      </c>
      <c r="H5" s="13">
        <v>31</v>
      </c>
      <c r="I5" s="13">
        <v>30</v>
      </c>
      <c r="J5" s="13">
        <v>31</v>
      </c>
      <c r="K5" s="13">
        <v>30</v>
      </c>
      <c r="L5" s="13">
        <v>31</v>
      </c>
      <c r="M5" s="13">
        <v>31</v>
      </c>
      <c r="N5" s="13">
        <v>30</v>
      </c>
      <c r="O5" s="13">
        <v>31</v>
      </c>
      <c r="P5" s="13">
        <v>30</v>
      </c>
      <c r="Q5" s="13">
        <v>31</v>
      </c>
    </row>
    <row r="6" spans="2:17" x14ac:dyDescent="0.25">
      <c r="F6" s="14">
        <v>46053</v>
      </c>
      <c r="G6" s="15">
        <v>46081</v>
      </c>
      <c r="H6" s="15">
        <v>46112</v>
      </c>
      <c r="I6" s="15">
        <v>46142</v>
      </c>
      <c r="J6" s="15">
        <v>46173</v>
      </c>
      <c r="K6" s="15">
        <v>46203</v>
      </c>
      <c r="L6" s="15">
        <v>46234</v>
      </c>
      <c r="M6" s="15">
        <v>46265</v>
      </c>
      <c r="N6" s="15">
        <v>46295</v>
      </c>
      <c r="O6" s="15">
        <v>46326</v>
      </c>
      <c r="P6" s="15">
        <v>46356</v>
      </c>
      <c r="Q6" s="15">
        <v>46387</v>
      </c>
    </row>
    <row r="7" spans="2:17" x14ac:dyDescent="0.25">
      <c r="F7" s="16"/>
    </row>
    <row r="8" spans="2:17" x14ac:dyDescent="0.25">
      <c r="B8" s="1" t="s">
        <v>0</v>
      </c>
      <c r="C8" s="2"/>
      <c r="D8" s="2"/>
      <c r="E8" s="2"/>
      <c r="F8" s="17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x14ac:dyDescent="0.25">
      <c r="F9" s="16"/>
    </row>
    <row r="10" spans="2:17" x14ac:dyDescent="0.25">
      <c r="C10" s="3" t="s">
        <v>1</v>
      </c>
      <c r="F10" s="16"/>
    </row>
    <row r="11" spans="2:17" x14ac:dyDescent="0.25">
      <c r="D11" t="s">
        <v>2</v>
      </c>
      <c r="F11" s="18">
        <v>37900918.399999991</v>
      </c>
      <c r="G11" s="19">
        <v>34796612.980000019</v>
      </c>
      <c r="H11" s="19">
        <v>38653034.859999977</v>
      </c>
      <c r="I11" s="19">
        <v>37775593.420000009</v>
      </c>
      <c r="J11" s="19">
        <v>39393311.489999995</v>
      </c>
      <c r="K11" s="19">
        <v>38073532.753516808</v>
      </c>
      <c r="L11" s="19">
        <v>39726004.180377401</v>
      </c>
      <c r="M11" s="19">
        <v>40015927.975126922</v>
      </c>
      <c r="N11" s="19">
        <v>39007898.088894539</v>
      </c>
      <c r="O11" s="19">
        <v>40935877.61670509</v>
      </c>
      <c r="P11" s="19">
        <v>39712677.817404546</v>
      </c>
      <c r="Q11" s="19">
        <v>40823843.009463027</v>
      </c>
    </row>
    <row r="12" spans="2:17" x14ac:dyDescent="0.25">
      <c r="D12" t="s">
        <v>3</v>
      </c>
      <c r="F12" s="18">
        <v>8644823.25</v>
      </c>
      <c r="G12" s="19">
        <v>7993373.9200000009</v>
      </c>
      <c r="H12" s="19">
        <v>8817122.4000000022</v>
      </c>
      <c r="I12" s="19">
        <v>8711640.1899999995</v>
      </c>
      <c r="J12" s="19">
        <v>9029912.4099999964</v>
      </c>
      <c r="K12" s="19">
        <v>8741750.503307702</v>
      </c>
      <c r="L12" s="19">
        <v>9100632.7110136766</v>
      </c>
      <c r="M12" s="19">
        <v>9143185.3598226979</v>
      </c>
      <c r="N12" s="19">
        <v>8884196.8074737191</v>
      </c>
      <c r="O12" s="19">
        <v>9311283.3948874846</v>
      </c>
      <c r="P12" s="19">
        <v>9018654.4709772673</v>
      </c>
      <c r="Q12" s="19">
        <v>9261932.9823176786</v>
      </c>
    </row>
    <row r="13" spans="2:17" x14ac:dyDescent="0.25">
      <c r="D13" t="s">
        <v>4</v>
      </c>
      <c r="F13" s="20">
        <v>33327278.592226703</v>
      </c>
      <c r="G13" s="21">
        <v>31098707.355186597</v>
      </c>
      <c r="H13" s="19">
        <v>34848121.212586701</v>
      </c>
      <c r="I13" s="19">
        <v>34745096.149999999</v>
      </c>
      <c r="J13" s="19">
        <v>34661463.019999996</v>
      </c>
      <c r="K13" s="19">
        <v>35444672.178937979</v>
      </c>
      <c r="L13" s="19">
        <v>36748147.373118348</v>
      </c>
      <c r="M13" s="19">
        <v>35929972.625154391</v>
      </c>
      <c r="N13" s="19">
        <v>36542872.846571356</v>
      </c>
      <c r="O13" s="19">
        <v>37420190.24303747</v>
      </c>
      <c r="P13" s="19">
        <v>34836437.925644316</v>
      </c>
      <c r="Q13" s="19">
        <v>37273417.114847355</v>
      </c>
    </row>
    <row r="14" spans="2:17" x14ac:dyDescent="0.25">
      <c r="D14" t="s">
        <v>5</v>
      </c>
      <c r="F14" s="18">
        <v>-8560070.2500000019</v>
      </c>
      <c r="G14" s="19">
        <v>-7917017.9399999995</v>
      </c>
      <c r="H14" s="19">
        <v>-8719292.459999999</v>
      </c>
      <c r="I14" s="19">
        <v>-8625062.9199999981</v>
      </c>
      <c r="J14" s="19">
        <v>-8951808.5899999999</v>
      </c>
      <c r="K14" s="19">
        <v>-8658850.1075994428</v>
      </c>
      <c r="L14" s="19">
        <v>-9014166.3914380558</v>
      </c>
      <c r="M14" s="19">
        <v>-9056370.2098087743</v>
      </c>
      <c r="N14" s="19">
        <v>-8800290.7907892913</v>
      </c>
      <c r="O14" s="19">
        <v>-9223856.0502449833</v>
      </c>
      <c r="P14" s="19">
        <v>-8934412.5737799145</v>
      </c>
      <c r="Q14" s="19">
        <v>-9175736.471814787</v>
      </c>
    </row>
    <row r="15" spans="2:17" x14ac:dyDescent="0.25">
      <c r="F15" s="16"/>
    </row>
    <row r="16" spans="2:17" x14ac:dyDescent="0.25">
      <c r="C16" s="4" t="str">
        <f>"Total "&amp;C10</f>
        <v>Total Revenue by Business</v>
      </c>
      <c r="D16" s="4"/>
      <c r="E16" s="4"/>
      <c r="F16" s="22">
        <v>71312949.99222669</v>
      </c>
      <c r="G16" s="23">
        <v>65971676.31518662</v>
      </c>
      <c r="H16" s="23">
        <v>73598986.012586683</v>
      </c>
      <c r="I16" s="23">
        <v>72607266.840000004</v>
      </c>
      <c r="J16" s="23">
        <v>74132878.329999983</v>
      </c>
      <c r="K16" s="23">
        <v>73601105.328163058</v>
      </c>
      <c r="L16" s="23">
        <v>76560617.873071373</v>
      </c>
      <c r="M16" s="23">
        <v>76032715.750295252</v>
      </c>
      <c r="N16" s="23">
        <v>75634676.95215033</v>
      </c>
      <c r="O16" s="23">
        <v>78443495.204385057</v>
      </c>
      <c r="P16" s="23">
        <v>74633357.640246212</v>
      </c>
      <c r="Q16" s="23">
        <v>78183456.634813279</v>
      </c>
    </row>
    <row r="17" spans="2:17" x14ac:dyDescent="0.25">
      <c r="C17" s="3"/>
      <c r="D17" s="3"/>
      <c r="E17" s="5" t="s">
        <v>6</v>
      </c>
      <c r="F17" s="24">
        <v>6.2327306605621358E-2</v>
      </c>
      <c r="G17" s="25">
        <v>8.1122556998153295E-2</v>
      </c>
      <c r="H17" s="25">
        <v>9.6714217966042959E-2</v>
      </c>
      <c r="I17" s="25">
        <v>8.8632786951930109E-2</v>
      </c>
      <c r="J17" s="25">
        <v>6.7451900649976082E-2</v>
      </c>
      <c r="K17" s="25">
        <v>8.8637637332991792E-2</v>
      </c>
      <c r="L17" s="25">
        <v>8.2757081292833767E-2</v>
      </c>
      <c r="M17" s="25">
        <v>8.6846485430067677E-2</v>
      </c>
      <c r="N17" s="25">
        <v>8.9382875085996849E-2</v>
      </c>
      <c r="O17" s="25">
        <v>8.4368172793873875E-2</v>
      </c>
      <c r="P17" s="25">
        <v>9.3339120408806986E-2</v>
      </c>
      <c r="Q17" s="25">
        <v>7.7538643770558524E-2</v>
      </c>
    </row>
    <row r="18" spans="2:17" x14ac:dyDescent="0.25">
      <c r="C18" s="3"/>
      <c r="D18" s="3"/>
      <c r="E18" s="3"/>
      <c r="F18" s="26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x14ac:dyDescent="0.25">
      <c r="B19" s="1" t="s">
        <v>7</v>
      </c>
      <c r="C19" s="2"/>
      <c r="D19" s="2"/>
      <c r="E19" s="2"/>
      <c r="F19" s="1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2:17" x14ac:dyDescent="0.25">
      <c r="F20" s="16"/>
    </row>
    <row r="21" spans="2:17" x14ac:dyDescent="0.25">
      <c r="C21" s="3" t="s">
        <v>8</v>
      </c>
      <c r="F21" s="16"/>
    </row>
    <row r="22" spans="2:17" x14ac:dyDescent="0.25">
      <c r="D22" t="s">
        <v>2</v>
      </c>
      <c r="F22" s="18">
        <v>31455700.40000001</v>
      </c>
      <c r="G22" s="19">
        <v>28733291.309999991</v>
      </c>
      <c r="H22" s="19">
        <v>31937109.61999999</v>
      </c>
      <c r="I22" s="19">
        <v>31298555.750000007</v>
      </c>
      <c r="J22" s="19">
        <v>32420363.859999999</v>
      </c>
      <c r="K22" s="19">
        <v>31389968.660928059</v>
      </c>
      <c r="L22" s="19">
        <v>32775708.916073337</v>
      </c>
      <c r="M22" s="19">
        <v>33021621.543899149</v>
      </c>
      <c r="N22" s="19">
        <v>32181430.770699579</v>
      </c>
      <c r="O22" s="19">
        <v>33703393.520657301</v>
      </c>
      <c r="P22" s="19">
        <v>32632318.458920438</v>
      </c>
      <c r="Q22" s="19">
        <v>33538167.04694492</v>
      </c>
    </row>
    <row r="23" spans="2:17" x14ac:dyDescent="0.25">
      <c r="D23" t="s">
        <v>3</v>
      </c>
      <c r="F23" s="18">
        <v>4154001.669999999</v>
      </c>
      <c r="G23" s="19">
        <v>3917291.1400000006</v>
      </c>
      <c r="H23" s="19">
        <v>4353866</v>
      </c>
      <c r="I23" s="19">
        <v>4311924.72</v>
      </c>
      <c r="J23" s="19">
        <v>4330369.24</v>
      </c>
      <c r="K23" s="19">
        <v>4210606.4637814788</v>
      </c>
      <c r="L23" s="19">
        <v>4352026.7840548418</v>
      </c>
      <c r="M23" s="19">
        <v>4360277.2426652927</v>
      </c>
      <c r="N23" s="19">
        <v>4254227.3688930105</v>
      </c>
      <c r="O23" s="19">
        <v>4528896.792654139</v>
      </c>
      <c r="P23" s="19">
        <v>4436665.1564541478</v>
      </c>
      <c r="Q23" s="19">
        <v>4600651.4049396431</v>
      </c>
    </row>
    <row r="24" spans="2:17" x14ac:dyDescent="0.25">
      <c r="D24" t="s">
        <v>4</v>
      </c>
      <c r="F24" s="20">
        <v>20714928.920000002</v>
      </c>
      <c r="G24" s="21">
        <v>19595297.760000002</v>
      </c>
      <c r="H24" s="19">
        <v>22243220.909999996</v>
      </c>
      <c r="I24" s="19">
        <v>22014928.739999998</v>
      </c>
      <c r="J24" s="19">
        <v>22044952.279999997</v>
      </c>
      <c r="K24" s="19">
        <v>22947866.957882125</v>
      </c>
      <c r="L24" s="19">
        <v>23777497.337452881</v>
      </c>
      <c r="M24" s="19">
        <v>23330147.525718842</v>
      </c>
      <c r="N24" s="19">
        <v>24075881.10533173</v>
      </c>
      <c r="O24" s="19">
        <v>24493835.142508682</v>
      </c>
      <c r="P24" s="19">
        <v>22837642.274311572</v>
      </c>
      <c r="Q24" s="19">
        <v>24418778.173079003</v>
      </c>
    </row>
    <row r="25" spans="2:17" x14ac:dyDescent="0.25">
      <c r="D25" t="s">
        <v>5</v>
      </c>
      <c r="F25" s="28">
        <v>-8560070.2500000019</v>
      </c>
      <c r="G25" s="29">
        <v>-7917017.9399999995</v>
      </c>
      <c r="H25" s="29">
        <v>-8719292.459999999</v>
      </c>
      <c r="I25" s="29">
        <v>-8625062.9199999981</v>
      </c>
      <c r="J25" s="29">
        <v>-8951808.5899999999</v>
      </c>
      <c r="K25" s="29">
        <v>-8658850.1075994428</v>
      </c>
      <c r="L25" s="29">
        <v>-9014166.3914380558</v>
      </c>
      <c r="M25" s="29">
        <v>-9056370.2098087743</v>
      </c>
      <c r="N25" s="29">
        <v>-8800290.7907892913</v>
      </c>
      <c r="O25" s="29">
        <v>-9223856.0502449833</v>
      </c>
      <c r="P25" s="29">
        <v>-8934412.5737799145</v>
      </c>
      <c r="Q25" s="29">
        <v>-9175736.471814787</v>
      </c>
    </row>
    <row r="26" spans="2:17" x14ac:dyDescent="0.25">
      <c r="F26" s="16"/>
    </row>
    <row r="27" spans="2:17" x14ac:dyDescent="0.25">
      <c r="C27" s="6" t="str">
        <f>"Total "&amp;C21</f>
        <v>Total Cost of Sales by Business</v>
      </c>
      <c r="D27" s="6"/>
      <c r="E27" s="6"/>
      <c r="F27" s="30">
        <v>47764560.74000001</v>
      </c>
      <c r="G27" s="31">
        <v>44328862.269999996</v>
      </c>
      <c r="H27" s="31">
        <v>49814904.069999985</v>
      </c>
      <c r="I27" s="31">
        <v>49000346.290000007</v>
      </c>
      <c r="J27" s="31">
        <v>49843876.789999992</v>
      </c>
      <c r="K27" s="31">
        <v>49889591.974992223</v>
      </c>
      <c r="L27" s="31">
        <v>51891066.646143004</v>
      </c>
      <c r="M27" s="31">
        <v>51655676.102474503</v>
      </c>
      <c r="N27" s="31">
        <v>51711248.454135031</v>
      </c>
      <c r="O27" s="31">
        <v>53502269.405575141</v>
      </c>
      <c r="P27" s="31">
        <v>50972213.315906242</v>
      </c>
      <c r="Q27" s="31">
        <v>53381860.153148778</v>
      </c>
    </row>
    <row r="28" spans="2:17" x14ac:dyDescent="0.25">
      <c r="C28" s="3"/>
      <c r="D28" s="3"/>
      <c r="E28" s="3"/>
      <c r="F28" s="26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2:17" x14ac:dyDescent="0.25">
      <c r="C29" s="3" t="s">
        <v>9</v>
      </c>
      <c r="F29" s="16"/>
    </row>
    <row r="30" spans="2:17" x14ac:dyDescent="0.25">
      <c r="D30" t="s">
        <v>2</v>
      </c>
      <c r="F30" s="28">
        <v>6445217.9999999814</v>
      </c>
      <c r="G30" s="29">
        <v>6063321.6700000279</v>
      </c>
      <c r="H30" s="29">
        <v>6715925.2399999872</v>
      </c>
      <c r="I30" s="29">
        <v>6477037.6700000018</v>
      </c>
      <c r="J30" s="29">
        <v>6972947.6299999952</v>
      </c>
      <c r="K30" s="29">
        <v>6683564.0925887488</v>
      </c>
      <c r="L30" s="29">
        <v>6950295.2643040642</v>
      </c>
      <c r="M30" s="29">
        <v>6994306.4312277734</v>
      </c>
      <c r="N30" s="29">
        <v>6826467.3181949593</v>
      </c>
      <c r="O30" s="29">
        <v>7232484.0960477889</v>
      </c>
      <c r="P30" s="29">
        <v>7080359.358484108</v>
      </c>
      <c r="Q30" s="29">
        <v>7285675.9625181071</v>
      </c>
    </row>
    <row r="31" spans="2:17" x14ac:dyDescent="0.25">
      <c r="D31" t="s">
        <v>3</v>
      </c>
      <c r="F31" s="28">
        <v>4490821.580000001</v>
      </c>
      <c r="G31" s="29">
        <v>4076082.7800000003</v>
      </c>
      <c r="H31" s="29">
        <v>4463256.4000000022</v>
      </c>
      <c r="I31" s="29">
        <v>4399715.47</v>
      </c>
      <c r="J31" s="29">
        <v>4699543.1699999962</v>
      </c>
      <c r="K31" s="29">
        <v>4531144.0395262232</v>
      </c>
      <c r="L31" s="29">
        <v>4748605.9269588348</v>
      </c>
      <c r="M31" s="29">
        <v>4782908.1171574052</v>
      </c>
      <c r="N31" s="29">
        <v>4629969.4385807086</v>
      </c>
      <c r="O31" s="29">
        <v>4782386.6022333456</v>
      </c>
      <c r="P31" s="29">
        <v>4581989.3145231195</v>
      </c>
      <c r="Q31" s="29">
        <v>4661281.5773780355</v>
      </c>
    </row>
    <row r="32" spans="2:17" x14ac:dyDescent="0.25">
      <c r="D32" t="s">
        <v>4</v>
      </c>
      <c r="F32" s="28">
        <v>12612349.672226701</v>
      </c>
      <c r="G32" s="29">
        <v>11503409.595186595</v>
      </c>
      <c r="H32" s="29">
        <v>12604900.302586704</v>
      </c>
      <c r="I32" s="29">
        <v>12730167.41</v>
      </c>
      <c r="J32" s="29">
        <v>12616510.739999998</v>
      </c>
      <c r="K32" s="29">
        <v>12496805.221055854</v>
      </c>
      <c r="L32" s="29">
        <v>12970650.035665467</v>
      </c>
      <c r="M32" s="29">
        <v>12599825.099435549</v>
      </c>
      <c r="N32" s="29">
        <v>12466991.741239626</v>
      </c>
      <c r="O32" s="29">
        <v>12926355.100528788</v>
      </c>
      <c r="P32" s="29">
        <v>11998795.651332743</v>
      </c>
      <c r="Q32" s="29">
        <v>12854638.941768352</v>
      </c>
    </row>
    <row r="33" spans="2:17" x14ac:dyDescent="0.25">
      <c r="D33" t="s">
        <v>5</v>
      </c>
      <c r="F33" s="28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</row>
    <row r="34" spans="2:17" x14ac:dyDescent="0.25">
      <c r="F34" s="16"/>
    </row>
    <row r="35" spans="2:17" x14ac:dyDescent="0.25">
      <c r="C35" s="4" t="str">
        <f>"Total "&amp;C29</f>
        <v>Total Gross Profit by Business</v>
      </c>
      <c r="D35" s="4"/>
      <c r="E35" s="4"/>
      <c r="F35" s="22">
        <v>23548389.252226684</v>
      </c>
      <c r="G35" s="23">
        <v>21642814.045186624</v>
      </c>
      <c r="H35" s="23">
        <v>23784081.942586694</v>
      </c>
      <c r="I35" s="23">
        <v>23606920.550000001</v>
      </c>
      <c r="J35" s="23">
        <v>24289001.539999992</v>
      </c>
      <c r="K35" s="23">
        <v>23711513.353170827</v>
      </c>
      <c r="L35" s="23">
        <v>24669551.226928368</v>
      </c>
      <c r="M35" s="23">
        <v>24377039.647820726</v>
      </c>
      <c r="N35" s="23">
        <v>23923428.498015292</v>
      </c>
      <c r="O35" s="23">
        <v>24941225.798809923</v>
      </c>
      <c r="P35" s="23">
        <v>23661144.324339971</v>
      </c>
      <c r="Q35" s="23">
        <v>24801596.481664494</v>
      </c>
    </row>
    <row r="36" spans="2:17" x14ac:dyDescent="0.25">
      <c r="C36" s="3"/>
      <c r="D36" s="3"/>
      <c r="E36" s="5" t="s">
        <v>10</v>
      </c>
      <c r="F36" s="24">
        <v>0.33021196367270633</v>
      </c>
      <c r="G36" s="25">
        <v>0.32806221175562988</v>
      </c>
      <c r="H36" s="25">
        <v>0.32315773940851861</v>
      </c>
      <c r="I36" s="25">
        <v>0.32513165110623243</v>
      </c>
      <c r="J36" s="25">
        <v>0.32764142020600262</v>
      </c>
      <c r="K36" s="25">
        <v>0.32216246274358257</v>
      </c>
      <c r="L36" s="25">
        <v>0.32222246779444264</v>
      </c>
      <c r="M36" s="25">
        <v>0.32061250748795023</v>
      </c>
      <c r="N36" s="25">
        <v>0.3163023822148438</v>
      </c>
      <c r="O36" s="25">
        <v>0.3179514851272931</v>
      </c>
      <c r="P36" s="25">
        <v>0.31703175459950961</v>
      </c>
      <c r="Q36" s="25">
        <v>0.31722307440959213</v>
      </c>
    </row>
    <row r="37" spans="2:17" x14ac:dyDescent="0.25">
      <c r="C37" s="3"/>
      <c r="D37" s="3"/>
      <c r="E37" s="3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2:17" x14ac:dyDescent="0.25">
      <c r="B38" s="1" t="s">
        <v>11</v>
      </c>
      <c r="C38" s="2"/>
      <c r="D38" s="2"/>
      <c r="E38" s="2"/>
      <c r="F38" s="17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2:17" x14ac:dyDescent="0.25">
      <c r="F39" s="16"/>
    </row>
    <row r="40" spans="2:17" x14ac:dyDescent="0.25">
      <c r="C40" s="3" t="s">
        <v>11</v>
      </c>
      <c r="F40" s="16"/>
    </row>
    <row r="41" spans="2:17" x14ac:dyDescent="0.25">
      <c r="D41" t="s">
        <v>2</v>
      </c>
      <c r="F41" s="18">
        <v>1593173.4399999997</v>
      </c>
      <c r="G41" s="19">
        <v>1490432.6199999999</v>
      </c>
      <c r="H41" s="19">
        <v>1591159.5599999998</v>
      </c>
      <c r="I41" s="19">
        <v>1792738.2300000002</v>
      </c>
      <c r="J41" s="19">
        <v>1564994.9999999998</v>
      </c>
      <c r="K41" s="19">
        <v>1555103.5465253261</v>
      </c>
      <c r="L41" s="19">
        <v>1571378.4298911965</v>
      </c>
      <c r="M41" s="19">
        <v>1563382.2336769595</v>
      </c>
      <c r="N41" s="19">
        <v>1556735.4134309832</v>
      </c>
      <c r="O41" s="19">
        <v>1580262.2867186179</v>
      </c>
      <c r="P41" s="19">
        <v>1544158.5773829878</v>
      </c>
      <c r="Q41" s="19">
        <v>1547064.6975761082</v>
      </c>
    </row>
    <row r="42" spans="2:17" x14ac:dyDescent="0.25">
      <c r="D42" t="s">
        <v>3</v>
      </c>
      <c r="F42" s="18">
        <v>2250489.17</v>
      </c>
      <c r="G42" s="19">
        <v>2157397.7400000002</v>
      </c>
      <c r="H42" s="19">
        <v>2332437.2400000007</v>
      </c>
      <c r="I42" s="19">
        <v>2567276.13</v>
      </c>
      <c r="J42" s="19">
        <v>2611478.6999999997</v>
      </c>
      <c r="K42" s="19">
        <v>2564516.3882999211</v>
      </c>
      <c r="L42" s="19">
        <v>2634968.3056975701</v>
      </c>
      <c r="M42" s="19">
        <v>2650079.363697967</v>
      </c>
      <c r="N42" s="19">
        <v>2613568.9718799465</v>
      </c>
      <c r="O42" s="19">
        <v>2697437.6709215757</v>
      </c>
      <c r="P42" s="19">
        <v>2621429.8387878253</v>
      </c>
      <c r="Q42" s="19">
        <v>2671131.7071650731</v>
      </c>
    </row>
    <row r="43" spans="2:17" x14ac:dyDescent="0.25">
      <c r="D43" t="s">
        <v>4</v>
      </c>
      <c r="F43" s="20">
        <v>7207751.2510559354</v>
      </c>
      <c r="G43" s="19">
        <v>6560752.5019506952</v>
      </c>
      <c r="H43" s="19">
        <v>7052295.149455539</v>
      </c>
      <c r="I43" s="19">
        <v>6597548.2639079802</v>
      </c>
      <c r="J43" s="19">
        <v>6217044.8303924091</v>
      </c>
      <c r="K43" s="19">
        <v>6692317.6239461815</v>
      </c>
      <c r="L43" s="19">
        <v>7017904.3828302417</v>
      </c>
      <c r="M43" s="19">
        <v>7047504.9796389947</v>
      </c>
      <c r="N43" s="19">
        <v>6985275.7625876404</v>
      </c>
      <c r="O43" s="19">
        <v>7096706.6909332694</v>
      </c>
      <c r="P43" s="19">
        <v>6914416.0658579282</v>
      </c>
      <c r="Q43" s="19">
        <v>7043886.0112570571</v>
      </c>
    </row>
    <row r="44" spans="2:17" x14ac:dyDescent="0.25">
      <c r="D44" t="s">
        <v>12</v>
      </c>
      <c r="F44" s="18">
        <v>1624019.67</v>
      </c>
      <c r="G44" s="19">
        <v>1560938.4899999998</v>
      </c>
      <c r="H44" s="19">
        <v>1622752.9600000004</v>
      </c>
      <c r="I44" s="19">
        <v>1946180.17</v>
      </c>
      <c r="J44" s="19">
        <v>1931813.5300000003</v>
      </c>
      <c r="K44" s="19">
        <v>1729712.5350419236</v>
      </c>
      <c r="L44" s="19">
        <v>1935214.4568965656</v>
      </c>
      <c r="M44" s="19">
        <v>1973102.9420096728</v>
      </c>
      <c r="N44" s="19">
        <v>1912976.9195422989</v>
      </c>
      <c r="O44" s="19">
        <v>1942171.6423201011</v>
      </c>
      <c r="P44" s="19">
        <v>1911965.176046818</v>
      </c>
      <c r="Q44" s="19">
        <v>1977279.593581046</v>
      </c>
    </row>
    <row r="45" spans="2:17" x14ac:dyDescent="0.25">
      <c r="F45" s="32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</row>
    <row r="46" spans="2:17" x14ac:dyDescent="0.25">
      <c r="C46" s="6" t="s">
        <v>13</v>
      </c>
      <c r="D46" s="6"/>
      <c r="E46" s="6"/>
      <c r="F46" s="30">
        <v>12675433.531055935</v>
      </c>
      <c r="G46" s="31">
        <v>11769521.351950696</v>
      </c>
      <c r="H46" s="31">
        <v>12598644.909455542</v>
      </c>
      <c r="I46" s="31">
        <v>12903742.79390798</v>
      </c>
      <c r="J46" s="31">
        <v>12325332.06039241</v>
      </c>
      <c r="K46" s="31">
        <v>12541650.093813352</v>
      </c>
      <c r="L46" s="31">
        <v>13159465.575315574</v>
      </c>
      <c r="M46" s="31">
        <v>13234069.519023594</v>
      </c>
      <c r="N46" s="31">
        <v>13068557.067440869</v>
      </c>
      <c r="O46" s="31">
        <v>13316578.290893562</v>
      </c>
      <c r="P46" s="31">
        <v>12991969.65807556</v>
      </c>
      <c r="Q46" s="31">
        <v>13239362.009579286</v>
      </c>
    </row>
    <row r="47" spans="2:17" x14ac:dyDescent="0.25">
      <c r="F47" s="32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</row>
    <row r="48" spans="2:17" ht="15.75" thickBot="1" x14ac:dyDescent="0.3">
      <c r="B48" s="7" t="s">
        <v>14</v>
      </c>
      <c r="C48" s="7"/>
      <c r="D48" s="8"/>
      <c r="E48" s="8"/>
      <c r="F48" s="34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2:17" x14ac:dyDescent="0.25">
      <c r="F49" s="16"/>
    </row>
    <row r="50" spans="2:17" x14ac:dyDescent="0.25">
      <c r="D50" t="s">
        <v>2</v>
      </c>
      <c r="F50" s="28">
        <v>4852044.5599999819</v>
      </c>
      <c r="G50" s="29">
        <v>4572889.0500000278</v>
      </c>
      <c r="H50" s="29">
        <v>5124765.6799999876</v>
      </c>
      <c r="I50" s="29">
        <v>4684299.4400000013</v>
      </c>
      <c r="J50" s="29">
        <v>5407952.6299999952</v>
      </c>
      <c r="K50" s="29">
        <v>5128460.5460634232</v>
      </c>
      <c r="L50" s="29">
        <v>5378916.8344128672</v>
      </c>
      <c r="M50" s="29">
        <v>5430924.1975508137</v>
      </c>
      <c r="N50" s="29">
        <v>5269731.9047639761</v>
      </c>
      <c r="O50" s="29">
        <v>5652221.8093291707</v>
      </c>
      <c r="P50" s="29">
        <v>5536200.7811011206</v>
      </c>
      <c r="Q50" s="29">
        <v>5738611.2649419988</v>
      </c>
    </row>
    <row r="51" spans="2:17" x14ac:dyDescent="0.25">
      <c r="D51" t="s">
        <v>3</v>
      </c>
      <c r="F51" s="28">
        <v>2240332.4100000011</v>
      </c>
      <c r="G51" s="29">
        <v>1918685.04</v>
      </c>
      <c r="H51" s="29">
        <v>2130819.1600000015</v>
      </c>
      <c r="I51" s="29">
        <v>1832439.3399999999</v>
      </c>
      <c r="J51" s="29">
        <v>2088064.4699999965</v>
      </c>
      <c r="K51" s="29">
        <v>1966627.6512263021</v>
      </c>
      <c r="L51" s="29">
        <v>2113637.6212612647</v>
      </c>
      <c r="M51" s="29">
        <v>2132828.7534594382</v>
      </c>
      <c r="N51" s="29">
        <v>2016400.466700762</v>
      </c>
      <c r="O51" s="29">
        <v>2084948.9313117699</v>
      </c>
      <c r="P51" s="29">
        <v>1960559.4757352942</v>
      </c>
      <c r="Q51" s="29">
        <v>1990149.8702129624</v>
      </c>
    </row>
    <row r="52" spans="2:17" x14ac:dyDescent="0.25">
      <c r="D52" t="s">
        <v>4</v>
      </c>
      <c r="F52" s="28">
        <v>5404598.4211707655</v>
      </c>
      <c r="G52" s="29">
        <v>4942657.0932358997</v>
      </c>
      <c r="H52" s="29">
        <v>5552605.1531311655</v>
      </c>
      <c r="I52" s="29">
        <v>6132619.14609202</v>
      </c>
      <c r="J52" s="29">
        <v>6399465.9096075892</v>
      </c>
      <c r="K52" s="29">
        <v>5804487.5971096726</v>
      </c>
      <c r="L52" s="29">
        <v>5952745.6528352257</v>
      </c>
      <c r="M52" s="29">
        <v>5552320.1197965546</v>
      </c>
      <c r="N52" s="29">
        <v>5481715.9786519855</v>
      </c>
      <c r="O52" s="29">
        <v>5829648.4095955184</v>
      </c>
      <c r="P52" s="29">
        <v>5084379.5854748152</v>
      </c>
      <c r="Q52" s="29">
        <v>5810752.9305112949</v>
      </c>
    </row>
    <row r="53" spans="2:17" x14ac:dyDescent="0.25">
      <c r="D53" t="s">
        <v>12</v>
      </c>
      <c r="F53" s="28">
        <v>-1624019.67</v>
      </c>
      <c r="G53" s="29">
        <v>-1560938.4899999998</v>
      </c>
      <c r="H53" s="29">
        <v>-1622752.9600000004</v>
      </c>
      <c r="I53" s="29">
        <v>-1946180.17</v>
      </c>
      <c r="J53" s="29">
        <v>-1931813.5300000003</v>
      </c>
      <c r="K53" s="29">
        <v>-1729712.5350419236</v>
      </c>
      <c r="L53" s="29">
        <v>-1935214.4568965656</v>
      </c>
      <c r="M53" s="29">
        <v>-1973102.9420096728</v>
      </c>
      <c r="N53" s="29">
        <v>-1912976.9195422989</v>
      </c>
      <c r="O53" s="29">
        <v>-1942171.6423201011</v>
      </c>
      <c r="P53" s="29">
        <v>-1911965.176046818</v>
      </c>
      <c r="Q53" s="29">
        <v>-1977279.593581046</v>
      </c>
    </row>
    <row r="54" spans="2:17" x14ac:dyDescent="0.25">
      <c r="F54" s="32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</row>
    <row r="55" spans="2:17" x14ac:dyDescent="0.25">
      <c r="B55" s="4" t="s">
        <v>14</v>
      </c>
      <c r="C55" s="4"/>
      <c r="D55" s="4"/>
      <c r="E55" s="4"/>
      <c r="F55" s="35">
        <v>10872955.72117075</v>
      </c>
      <c r="G55" s="36">
        <v>9873292.6932359282</v>
      </c>
      <c r="H55" s="36">
        <v>11185437.033131152</v>
      </c>
      <c r="I55" s="36">
        <v>10703177.756092021</v>
      </c>
      <c r="J55" s="36">
        <v>11963669.479607582</v>
      </c>
      <c r="K55" s="36">
        <v>11169863.259357475</v>
      </c>
      <c r="L55" s="36">
        <v>11510085.651612794</v>
      </c>
      <c r="M55" s="36">
        <v>11142970.128797133</v>
      </c>
      <c r="N55" s="36">
        <v>10854871.430574423</v>
      </c>
      <c r="O55" s="36">
        <v>11624647.507916361</v>
      </c>
      <c r="P55" s="36">
        <v>10669174.666264411</v>
      </c>
      <c r="Q55" s="36">
        <v>11562234.472085208</v>
      </c>
    </row>
    <row r="56" spans="2:17" x14ac:dyDescent="0.25">
      <c r="C56" s="3"/>
      <c r="D56" s="3"/>
      <c r="E56" s="5" t="s">
        <v>15</v>
      </c>
      <c r="F56" s="24">
        <v>0.15246818035652615</v>
      </c>
      <c r="G56" s="25">
        <v>0.14965956975331707</v>
      </c>
      <c r="H56" s="25">
        <v>0.15197814044908514</v>
      </c>
      <c r="I56" s="25">
        <v>0.1474119357732874</v>
      </c>
      <c r="J56" s="25">
        <v>0.16138142412805981</v>
      </c>
      <c r="K56" s="25">
        <v>0.15176216728749845</v>
      </c>
      <c r="L56" s="25">
        <v>0.15033950837093793</v>
      </c>
      <c r="M56" s="25">
        <v>0.14655494044685444</v>
      </c>
      <c r="N56" s="25">
        <v>0.14351712558304003</v>
      </c>
      <c r="O56" s="25">
        <v>0.14819135069935707</v>
      </c>
      <c r="P56" s="25">
        <v>0.14295450457545855</v>
      </c>
      <c r="Q56" s="25">
        <v>0.14788594633377738</v>
      </c>
    </row>
    <row r="57" spans="2:17" x14ac:dyDescent="0.25">
      <c r="F57" s="42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</row>
    <row r="58" spans="2:17" x14ac:dyDescent="0.25">
      <c r="C58" s="3" t="s">
        <v>16</v>
      </c>
      <c r="F58" s="16"/>
    </row>
    <row r="59" spans="2:17" x14ac:dyDescent="0.25">
      <c r="D59" t="s">
        <v>2</v>
      </c>
      <c r="F59" s="18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</row>
    <row r="60" spans="2:17" x14ac:dyDescent="0.25">
      <c r="D60" t="s">
        <v>3</v>
      </c>
      <c r="F60" s="18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</row>
    <row r="61" spans="2:17" x14ac:dyDescent="0.25">
      <c r="D61" t="s">
        <v>4</v>
      </c>
      <c r="F61" s="20">
        <v>-149977.21777329847</v>
      </c>
      <c r="G61" s="21">
        <v>679329.85518659942</v>
      </c>
      <c r="H61" s="21">
        <v>-529352.63741330104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</row>
    <row r="62" spans="2:17" x14ac:dyDescent="0.25">
      <c r="D62" t="s">
        <v>12</v>
      </c>
      <c r="F62" s="18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</row>
    <row r="63" spans="2:17" x14ac:dyDescent="0.25">
      <c r="F63" s="32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</row>
    <row r="64" spans="2:17" x14ac:dyDescent="0.25">
      <c r="C64" s="6" t="s">
        <v>17</v>
      </c>
      <c r="D64" s="6"/>
      <c r="E64" s="6"/>
      <c r="F64" s="30">
        <v>-149977.21777329847</v>
      </c>
      <c r="G64" s="31">
        <v>679329.85518659942</v>
      </c>
      <c r="H64" s="31">
        <v>-529352.63741330104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</row>
    <row r="65" spans="3:17" x14ac:dyDescent="0.25"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3:17" x14ac:dyDescent="0.25">
      <c r="C66" s="3" t="s">
        <v>18</v>
      </c>
      <c r="F66" s="16"/>
    </row>
    <row r="67" spans="3:17" x14ac:dyDescent="0.25">
      <c r="D67" t="s">
        <v>2</v>
      </c>
      <c r="F67" s="38">
        <v>4852044.5599999819</v>
      </c>
      <c r="G67" s="39">
        <v>4572889.0500000278</v>
      </c>
      <c r="H67" s="39">
        <v>5124765.6799999876</v>
      </c>
      <c r="I67" s="39">
        <v>4684299.4400000013</v>
      </c>
      <c r="J67" s="39">
        <v>5407952.6299999952</v>
      </c>
      <c r="K67" s="39">
        <v>5128460.5460634232</v>
      </c>
      <c r="L67" s="39">
        <v>5378916.8344128672</v>
      </c>
      <c r="M67" s="39">
        <v>5430924.1975508137</v>
      </c>
      <c r="N67" s="39">
        <v>5269731.9047639761</v>
      </c>
      <c r="O67" s="39">
        <v>5652221.8093291707</v>
      </c>
      <c r="P67" s="39">
        <v>5536200.7811011206</v>
      </c>
      <c r="Q67" s="39">
        <v>5738611.2649419988</v>
      </c>
    </row>
    <row r="68" spans="3:17" x14ac:dyDescent="0.25">
      <c r="D68" t="s">
        <v>3</v>
      </c>
      <c r="F68" s="38">
        <v>2240332.4100000011</v>
      </c>
      <c r="G68" s="39">
        <v>1918685.04</v>
      </c>
      <c r="H68" s="39">
        <v>2130819.1600000015</v>
      </c>
      <c r="I68" s="39">
        <v>1832439.3399999999</v>
      </c>
      <c r="J68" s="39">
        <v>2088064.4699999965</v>
      </c>
      <c r="K68" s="39">
        <v>1966627.6512263021</v>
      </c>
      <c r="L68" s="39">
        <v>2113637.6212612647</v>
      </c>
      <c r="M68" s="39">
        <v>2132828.7534594382</v>
      </c>
      <c r="N68" s="39">
        <v>2016400.466700762</v>
      </c>
      <c r="O68" s="39">
        <v>2084948.9313117699</v>
      </c>
      <c r="P68" s="39">
        <v>1960559.4757352942</v>
      </c>
      <c r="Q68" s="39">
        <v>1990149.8702129624</v>
      </c>
    </row>
    <row r="69" spans="3:17" x14ac:dyDescent="0.25">
      <c r="D69" t="s">
        <v>4</v>
      </c>
      <c r="F69" s="38">
        <v>5554575.6389440643</v>
      </c>
      <c r="G69" s="39">
        <v>4263327.2380493004</v>
      </c>
      <c r="H69" s="39">
        <v>6081957.790544467</v>
      </c>
      <c r="I69" s="39">
        <v>6132619.14609202</v>
      </c>
      <c r="J69" s="39">
        <v>6399465.9096075892</v>
      </c>
      <c r="K69" s="39">
        <v>5804487.5971096726</v>
      </c>
      <c r="L69" s="39">
        <v>5952745.6528352257</v>
      </c>
      <c r="M69" s="39">
        <v>5552320.1197965546</v>
      </c>
      <c r="N69" s="39">
        <v>5481715.9786519855</v>
      </c>
      <c r="O69" s="39">
        <v>5829648.4095955184</v>
      </c>
      <c r="P69" s="39">
        <v>5084379.5854748152</v>
      </c>
      <c r="Q69" s="39">
        <v>5810752.9305112949</v>
      </c>
    </row>
    <row r="70" spans="3:17" x14ac:dyDescent="0.25">
      <c r="D70" t="s">
        <v>12</v>
      </c>
      <c r="F70" s="38">
        <v>-1624019.67</v>
      </c>
      <c r="G70" s="39">
        <v>-1560938.4899999998</v>
      </c>
      <c r="H70" s="39">
        <v>-1622752.9600000004</v>
      </c>
      <c r="I70" s="39">
        <v>-1946180.17</v>
      </c>
      <c r="J70" s="39">
        <v>-1931813.5300000003</v>
      </c>
      <c r="K70" s="39">
        <v>-1729712.5350419236</v>
      </c>
      <c r="L70" s="39">
        <v>-1935214.4568965656</v>
      </c>
      <c r="M70" s="39">
        <v>-1973102.9420096728</v>
      </c>
      <c r="N70" s="39">
        <v>-1912976.9195422989</v>
      </c>
      <c r="O70" s="39">
        <v>-1942171.6423201011</v>
      </c>
      <c r="P70" s="39">
        <v>-1911965.176046818</v>
      </c>
      <c r="Q70" s="39">
        <v>-1977279.593581046</v>
      </c>
    </row>
    <row r="71" spans="3:17" x14ac:dyDescent="0.25">
      <c r="F71" s="32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</row>
    <row r="72" spans="3:17" x14ac:dyDescent="0.25">
      <c r="C72" s="6" t="s">
        <v>19</v>
      </c>
      <c r="D72" s="6"/>
      <c r="E72" s="6"/>
      <c r="F72" s="30">
        <v>11022932.938944047</v>
      </c>
      <c r="G72" s="31">
        <v>9193962.838049328</v>
      </c>
      <c r="H72" s="31">
        <v>11714789.670544455</v>
      </c>
      <c r="I72" s="31">
        <v>10703177.756092021</v>
      </c>
      <c r="J72" s="31">
        <v>11963669.479607582</v>
      </c>
      <c r="K72" s="31">
        <v>11169863.259357475</v>
      </c>
      <c r="L72" s="31">
        <v>11510085.651612792</v>
      </c>
      <c r="M72" s="31">
        <v>11142970.128797133</v>
      </c>
      <c r="N72" s="31">
        <v>10854871.430574425</v>
      </c>
      <c r="O72" s="31">
        <v>11624647.507916357</v>
      </c>
      <c r="P72" s="31">
        <v>10669174.666264411</v>
      </c>
      <c r="Q72" s="31">
        <v>11562234.472085208</v>
      </c>
    </row>
    <row r="73" spans="3:17" x14ac:dyDescent="0.25">
      <c r="F73" s="32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</row>
    <row r="74" spans="3:17" x14ac:dyDescent="0.25">
      <c r="C74" s="3" t="s">
        <v>20</v>
      </c>
      <c r="F74" s="16"/>
    </row>
    <row r="75" spans="3:17" x14ac:dyDescent="0.25">
      <c r="D75" t="s">
        <v>2</v>
      </c>
      <c r="F75" s="18">
        <v>11295.32</v>
      </c>
      <c r="G75" s="19">
        <v>24527.37</v>
      </c>
      <c r="H75" s="19">
        <v>35338.229999999996</v>
      </c>
      <c r="I75" s="19">
        <v>137708.6</v>
      </c>
      <c r="J75" s="19">
        <v>9133.25</v>
      </c>
      <c r="K75" s="19">
        <v>100333.33333333333</v>
      </c>
      <c r="L75" s="19">
        <v>117000</v>
      </c>
      <c r="M75" s="19">
        <v>117000</v>
      </c>
      <c r="N75" s="19">
        <v>117000</v>
      </c>
      <c r="O75" s="19">
        <v>117000</v>
      </c>
      <c r="P75" s="19">
        <v>117000</v>
      </c>
      <c r="Q75" s="19">
        <v>117000</v>
      </c>
    </row>
    <row r="76" spans="3:17" x14ac:dyDescent="0.25">
      <c r="D76" t="s">
        <v>3</v>
      </c>
      <c r="F76" s="18">
        <v>250238.11999999994</v>
      </c>
      <c r="G76" s="19">
        <v>50818.55</v>
      </c>
      <c r="H76" s="19">
        <v>17489.11</v>
      </c>
      <c r="I76" s="19">
        <v>49722.130000000005</v>
      </c>
      <c r="J76" s="19">
        <v>-5361.4100000000008</v>
      </c>
      <c r="K76" s="19">
        <v>10793.83</v>
      </c>
      <c r="L76" s="19">
        <v>10793.83</v>
      </c>
      <c r="M76" s="19">
        <v>10793.83</v>
      </c>
      <c r="N76" s="19">
        <v>10793.83</v>
      </c>
      <c r="O76" s="19">
        <v>10793.83</v>
      </c>
      <c r="P76" s="19">
        <v>10793.83</v>
      </c>
      <c r="Q76" s="19">
        <v>10793.83</v>
      </c>
    </row>
    <row r="77" spans="3:17" x14ac:dyDescent="0.25">
      <c r="D77" t="s">
        <v>4</v>
      </c>
      <c r="F77" s="20">
        <v>1894746.26</v>
      </c>
      <c r="G77" s="21">
        <v>-268244.56</v>
      </c>
      <c r="H77" s="19">
        <v>888128.94</v>
      </c>
      <c r="I77" s="19">
        <v>243927.83000000002</v>
      </c>
      <c r="J77" s="19">
        <v>122243.34999999999</v>
      </c>
      <c r="K77" s="19">
        <v>777499.99999999988</v>
      </c>
      <c r="L77" s="19">
        <v>777499.99999999988</v>
      </c>
      <c r="M77" s="19">
        <v>777499.99999999988</v>
      </c>
      <c r="N77" s="19">
        <v>804999.99999999988</v>
      </c>
      <c r="O77" s="19">
        <v>804999.99999999988</v>
      </c>
      <c r="P77" s="19">
        <v>804999.99999999988</v>
      </c>
      <c r="Q77" s="19">
        <v>804999.99999999988</v>
      </c>
    </row>
    <row r="78" spans="3:17" x14ac:dyDescent="0.25">
      <c r="D78" t="s">
        <v>12</v>
      </c>
      <c r="F78" s="18">
        <v>720001.95</v>
      </c>
      <c r="G78" s="19">
        <v>342825.65</v>
      </c>
      <c r="H78" s="19">
        <v>348399.13</v>
      </c>
      <c r="I78" s="19">
        <v>2530853.58</v>
      </c>
      <c r="J78" s="19">
        <v>212629.56000000003</v>
      </c>
      <c r="K78" s="19">
        <v>247319.02739726027</v>
      </c>
      <c r="L78" s="19">
        <v>235916.56164383562</v>
      </c>
      <c r="M78" s="19">
        <v>235916.56164383562</v>
      </c>
      <c r="N78" s="19">
        <v>241444</v>
      </c>
      <c r="O78" s="19">
        <v>198705</v>
      </c>
      <c r="P78" s="19">
        <v>198705</v>
      </c>
      <c r="Q78" s="19">
        <v>200765</v>
      </c>
    </row>
    <row r="79" spans="3:17" x14ac:dyDescent="0.25">
      <c r="F79" s="32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</row>
    <row r="80" spans="3:17" x14ac:dyDescent="0.25">
      <c r="C80" s="6" t="s">
        <v>21</v>
      </c>
      <c r="D80" s="6"/>
      <c r="E80" s="6"/>
      <c r="F80" s="30">
        <v>2876281.6500000004</v>
      </c>
      <c r="G80" s="31">
        <v>149927.01</v>
      </c>
      <c r="H80" s="31">
        <v>1289355.4099999999</v>
      </c>
      <c r="I80" s="31">
        <v>2962212.14</v>
      </c>
      <c r="J80" s="31">
        <v>338644.75</v>
      </c>
      <c r="K80" s="31">
        <v>1135946.1907305934</v>
      </c>
      <c r="L80" s="31">
        <v>1141210.3916438355</v>
      </c>
      <c r="M80" s="31">
        <v>1141210.3916438355</v>
      </c>
      <c r="N80" s="31">
        <v>1174237.8299999998</v>
      </c>
      <c r="O80" s="31">
        <v>1131498.8299999998</v>
      </c>
      <c r="P80" s="31">
        <v>1131498.8299999998</v>
      </c>
      <c r="Q80" s="31">
        <v>1133558.8299999998</v>
      </c>
    </row>
    <row r="81" spans="3:17" x14ac:dyDescent="0.25">
      <c r="F81" s="32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</row>
    <row r="82" spans="3:17" x14ac:dyDescent="0.25">
      <c r="C82" s="3" t="s">
        <v>22</v>
      </c>
      <c r="F82" s="16"/>
    </row>
    <row r="83" spans="3:17" x14ac:dyDescent="0.25">
      <c r="D83" t="s">
        <v>2</v>
      </c>
      <c r="F83" s="28">
        <v>4840749.2399999816</v>
      </c>
      <c r="G83" s="29">
        <v>4548361.6800000276</v>
      </c>
      <c r="H83" s="29">
        <v>5089427.4499999871</v>
      </c>
      <c r="I83" s="29">
        <v>4546590.8400000017</v>
      </c>
      <c r="J83" s="29">
        <v>5398819.3799999952</v>
      </c>
      <c r="K83" s="29">
        <v>5028127.2127300901</v>
      </c>
      <c r="L83" s="29">
        <v>5261916.8344128672</v>
      </c>
      <c r="M83" s="29">
        <v>5313924.1975508137</v>
      </c>
      <c r="N83" s="29">
        <v>5152731.9047639761</v>
      </c>
      <c r="O83" s="29">
        <v>5535221.8093291707</v>
      </c>
      <c r="P83" s="29">
        <v>5419200.7811011206</v>
      </c>
      <c r="Q83" s="29">
        <v>5621611.2649419988</v>
      </c>
    </row>
    <row r="84" spans="3:17" x14ac:dyDescent="0.25">
      <c r="D84" t="s">
        <v>3</v>
      </c>
      <c r="F84" s="28">
        <v>1990094.2900000012</v>
      </c>
      <c r="G84" s="29">
        <v>1867866.49</v>
      </c>
      <c r="H84" s="29">
        <v>2113330.0500000017</v>
      </c>
      <c r="I84" s="29">
        <v>1782717.21</v>
      </c>
      <c r="J84" s="29">
        <v>2093425.8799999964</v>
      </c>
      <c r="K84" s="29">
        <v>1955833.8212263021</v>
      </c>
      <c r="L84" s="29">
        <v>2102843.7912612646</v>
      </c>
      <c r="M84" s="29">
        <v>2122034.9234594381</v>
      </c>
      <c r="N84" s="29">
        <v>2005606.636700762</v>
      </c>
      <c r="O84" s="29">
        <v>2074155.1013117698</v>
      </c>
      <c r="P84" s="29">
        <v>1949765.6457352941</v>
      </c>
      <c r="Q84" s="29">
        <v>1979356.0402129623</v>
      </c>
    </row>
    <row r="85" spans="3:17" x14ac:dyDescent="0.25">
      <c r="D85" t="s">
        <v>4</v>
      </c>
      <c r="F85" s="28">
        <v>3659829.3789440645</v>
      </c>
      <c r="G85" s="29">
        <v>4531571.7980493</v>
      </c>
      <c r="H85" s="29">
        <v>5193828.8505444676</v>
      </c>
      <c r="I85" s="29">
        <v>5888691.3160920199</v>
      </c>
      <c r="J85" s="29">
        <v>6277222.5596075896</v>
      </c>
      <c r="K85" s="29">
        <v>5026987.5971096726</v>
      </c>
      <c r="L85" s="29">
        <v>5175245.6528352257</v>
      </c>
      <c r="M85" s="29">
        <v>4774820.1197965546</v>
      </c>
      <c r="N85" s="29">
        <v>4676715.9786519855</v>
      </c>
      <c r="O85" s="29">
        <v>5024648.4095955184</v>
      </c>
      <c r="P85" s="29">
        <v>4279379.5854748152</v>
      </c>
      <c r="Q85" s="29">
        <v>5005752.9305112949</v>
      </c>
    </row>
    <row r="86" spans="3:17" x14ac:dyDescent="0.25">
      <c r="D86" t="s">
        <v>12</v>
      </c>
      <c r="F86" s="28">
        <v>-2344021.62</v>
      </c>
      <c r="G86" s="29">
        <v>-1903764.1399999997</v>
      </c>
      <c r="H86" s="29">
        <v>-1971152.0900000003</v>
      </c>
      <c r="I86" s="29">
        <v>-4477033.75</v>
      </c>
      <c r="J86" s="29">
        <v>-2144443.0900000003</v>
      </c>
      <c r="K86" s="29">
        <v>-1977031.5624391839</v>
      </c>
      <c r="L86" s="29">
        <v>-2171131.018540401</v>
      </c>
      <c r="M86" s="29">
        <v>-2209019.5036535086</v>
      </c>
      <c r="N86" s="29">
        <v>-2154420.9195422987</v>
      </c>
      <c r="O86" s="29">
        <v>-2140876.6423201011</v>
      </c>
      <c r="P86" s="29">
        <v>-2110670.176046818</v>
      </c>
      <c r="Q86" s="29">
        <v>-2178044.593581046</v>
      </c>
    </row>
    <row r="87" spans="3:17" x14ac:dyDescent="0.25">
      <c r="F87" s="32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</row>
    <row r="88" spans="3:17" x14ac:dyDescent="0.25">
      <c r="C88" s="6" t="s">
        <v>23</v>
      </c>
      <c r="D88" s="6"/>
      <c r="E88" s="6"/>
      <c r="F88" s="30">
        <v>8146651.2889440479</v>
      </c>
      <c r="G88" s="31">
        <v>9044035.8280493282</v>
      </c>
      <c r="H88" s="31">
        <v>10425434.260544457</v>
      </c>
      <c r="I88" s="31">
        <v>7740965.6160920225</v>
      </c>
      <c r="J88" s="31">
        <v>11625024.729607582</v>
      </c>
      <c r="K88" s="31">
        <v>10033917.068626881</v>
      </c>
      <c r="L88" s="31">
        <v>10368875.259968957</v>
      </c>
      <c r="M88" s="31">
        <v>10001759.737153299</v>
      </c>
      <c r="N88" s="31">
        <v>9680633.6005744264</v>
      </c>
      <c r="O88" s="31">
        <v>10493148.677916359</v>
      </c>
      <c r="P88" s="31">
        <v>9537675.836264411</v>
      </c>
      <c r="Q88" s="31">
        <v>10428675.642085209</v>
      </c>
    </row>
    <row r="89" spans="3:17" x14ac:dyDescent="0.25">
      <c r="F89" s="42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0</v>
      </c>
      <c r="Q89" s="37">
        <v>0</v>
      </c>
    </row>
    <row r="90" spans="3:17" x14ac:dyDescent="0.25">
      <c r="C90" s="3" t="s">
        <v>24</v>
      </c>
      <c r="F90" s="32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</row>
    <row r="91" spans="3:17" x14ac:dyDescent="0.25">
      <c r="D91" t="s">
        <v>2</v>
      </c>
      <c r="F91" s="18">
        <v>2351248.39</v>
      </c>
      <c r="G91" s="19">
        <v>2338599.04</v>
      </c>
      <c r="H91" s="19">
        <v>2333597.89</v>
      </c>
      <c r="I91" s="19">
        <v>2366293.41</v>
      </c>
      <c r="J91" s="19">
        <v>2346831.7400000002</v>
      </c>
      <c r="K91" s="19">
        <v>2351312.9299805616</v>
      </c>
      <c r="L91" s="19">
        <v>2351972.8578496967</v>
      </c>
      <c r="M91" s="19">
        <v>2338211.5481339144</v>
      </c>
      <c r="N91" s="19">
        <v>2342647.2131653032</v>
      </c>
      <c r="O91" s="19">
        <v>2337944.7188504701</v>
      </c>
      <c r="P91" s="19">
        <v>2328640.3353985017</v>
      </c>
      <c r="Q91" s="19">
        <v>2311368.2185229859</v>
      </c>
    </row>
    <row r="92" spans="3:17" x14ac:dyDescent="0.25">
      <c r="D92" t="s">
        <v>3</v>
      </c>
      <c r="F92" s="18">
        <v>2800182.4199999995</v>
      </c>
      <c r="G92" s="19">
        <v>2755131.08</v>
      </c>
      <c r="H92" s="19">
        <v>2857337.39</v>
      </c>
      <c r="I92" s="19">
        <v>2905723.1199999996</v>
      </c>
      <c r="J92" s="19">
        <v>3092287.36</v>
      </c>
      <c r="K92" s="19">
        <v>2950871.9107250171</v>
      </c>
      <c r="L92" s="19">
        <v>2975328.6896070503</v>
      </c>
      <c r="M92" s="19">
        <v>3004842.9985313429</v>
      </c>
      <c r="N92" s="19">
        <v>3048318.0027253143</v>
      </c>
      <c r="O92" s="19">
        <v>3077037.530189259</v>
      </c>
      <c r="P92" s="19">
        <v>3103600.415526629</v>
      </c>
      <c r="Q92" s="19">
        <v>3126354.5667664893</v>
      </c>
    </row>
    <row r="93" spans="3:17" x14ac:dyDescent="0.25">
      <c r="D93" t="s">
        <v>4</v>
      </c>
      <c r="F93" s="20">
        <v>2248230.89</v>
      </c>
      <c r="G93" s="21">
        <v>2279227.19</v>
      </c>
      <c r="H93" s="19">
        <v>2350413.42</v>
      </c>
      <c r="I93" s="19">
        <v>2681971.5300000003</v>
      </c>
      <c r="J93" s="19">
        <v>2304636.7000000002</v>
      </c>
      <c r="K93" s="19">
        <v>2874267.6549475351</v>
      </c>
      <c r="L93" s="19">
        <v>2876288.137883734</v>
      </c>
      <c r="M93" s="19">
        <v>2878248.3322161916</v>
      </c>
      <c r="N93" s="19">
        <v>2880278.9301950899</v>
      </c>
      <c r="O93" s="19">
        <v>2881570.7748530158</v>
      </c>
      <c r="P93" s="19">
        <v>2882933.3756156377</v>
      </c>
      <c r="Q93" s="19">
        <v>2884199.037087318</v>
      </c>
    </row>
    <row r="94" spans="3:17" x14ac:dyDescent="0.25">
      <c r="D94" t="s">
        <v>12</v>
      </c>
      <c r="F94" s="18">
        <v>3633218.35</v>
      </c>
      <c r="G94" s="19">
        <v>3667331.16</v>
      </c>
      <c r="H94" s="19">
        <v>3160744.14</v>
      </c>
      <c r="I94" s="19">
        <v>3542167.2600000002</v>
      </c>
      <c r="J94" s="19">
        <v>3581579.2699999996</v>
      </c>
      <c r="K94" s="19">
        <v>3363722.8471677639</v>
      </c>
      <c r="L94" s="19">
        <v>3457368.377108606</v>
      </c>
      <c r="M94" s="19">
        <v>3466325.2350050798</v>
      </c>
      <c r="N94" s="19">
        <v>3381057.2322622347</v>
      </c>
      <c r="O94" s="19">
        <v>3476469.7221789118</v>
      </c>
      <c r="P94" s="19">
        <v>3398774.5569815575</v>
      </c>
      <c r="Q94" s="19">
        <v>3486877.4066603067</v>
      </c>
    </row>
    <row r="95" spans="3:17" x14ac:dyDescent="0.25">
      <c r="F95" s="32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</row>
    <row r="96" spans="3:17" x14ac:dyDescent="0.25">
      <c r="C96" s="6" t="s">
        <v>25</v>
      </c>
      <c r="D96" s="6"/>
      <c r="E96" s="6"/>
      <c r="F96" s="30">
        <v>11032880.049999999</v>
      </c>
      <c r="G96" s="31">
        <v>11040288.470000001</v>
      </c>
      <c r="H96" s="31">
        <v>10702092.84</v>
      </c>
      <c r="I96" s="31">
        <v>11496155.32</v>
      </c>
      <c r="J96" s="31">
        <v>11325335.07</v>
      </c>
      <c r="K96" s="31">
        <v>11540175.342820879</v>
      </c>
      <c r="L96" s="31">
        <v>11660958.062449086</v>
      </c>
      <c r="M96" s="31">
        <v>11687628.113886528</v>
      </c>
      <c r="N96" s="31">
        <v>11652301.378347943</v>
      </c>
      <c r="O96" s="31">
        <v>11773022.746071657</v>
      </c>
      <c r="P96" s="31">
        <v>11713948.683522327</v>
      </c>
      <c r="Q96" s="31">
        <v>11808799.2290371</v>
      </c>
    </row>
    <row r="97" spans="2:17" x14ac:dyDescent="0.25">
      <c r="F97" s="16"/>
    </row>
    <row r="98" spans="2:17" ht="15.75" thickBot="1" x14ac:dyDescent="0.3">
      <c r="B98" s="9" t="s">
        <v>26</v>
      </c>
      <c r="C98" s="9"/>
      <c r="D98" s="9"/>
      <c r="E98" s="9"/>
      <c r="F98" s="40">
        <v>-2886228.761055951</v>
      </c>
      <c r="G98" s="41">
        <v>-1996252.6419506725</v>
      </c>
      <c r="H98" s="41">
        <v>-276658.57945554331</v>
      </c>
      <c r="I98" s="41">
        <v>-3755189.7039079778</v>
      </c>
      <c r="J98" s="41">
        <v>299689.65960758179</v>
      </c>
      <c r="K98" s="41">
        <v>-1506258.2741939984</v>
      </c>
      <c r="L98" s="41">
        <v>-1292082.8024801295</v>
      </c>
      <c r="M98" s="41">
        <v>-1685868.3767332286</v>
      </c>
      <c r="N98" s="41">
        <v>-1971667.7777735163</v>
      </c>
      <c r="O98" s="41">
        <v>-1279874.068155298</v>
      </c>
      <c r="P98" s="41">
        <v>-2176272.8472579159</v>
      </c>
      <c r="Q98" s="41">
        <v>-1380123.586951891</v>
      </c>
    </row>
    <row r="99" spans="2:17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a1c0c1-1134-4d18-bf06-0bbeaf4693c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070513b1-57e4-41c7-9c4b-4ddcff83ea2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15D4DEB51CF04488EB88AD6D695781" ma:contentTypeVersion="17" ma:contentTypeDescription="Create a new document." ma:contentTypeScope="" ma:versionID="181b4c057777fc4fee991d0c50303567">
  <xsd:schema xmlns:xsd="http://www.w3.org/2001/XMLSchema" xmlns:xs="http://www.w3.org/2001/XMLSchema" xmlns:p="http://schemas.microsoft.com/office/2006/metadata/properties" xmlns:ns1="http://schemas.microsoft.com/sharepoint/v3" xmlns:ns2="070513b1-57e4-41c7-9c4b-4ddcff83ea21" xmlns:ns3="9fa1c0c1-1134-4d18-bf06-0bbeaf4693c9" targetNamespace="http://schemas.microsoft.com/office/2006/metadata/properties" ma:root="true" ma:fieldsID="34b9ea9f5a05b36f2f7f706199274374" ns1:_="" ns2:_="" ns3:_="">
    <xsd:import namespace="http://schemas.microsoft.com/sharepoint/v3"/>
    <xsd:import namespace="070513b1-57e4-41c7-9c4b-4ddcff83ea21"/>
    <xsd:import namespace="9fa1c0c1-1134-4d18-bf06-0bbeaf4693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513b1-57e4-41c7-9c4b-4ddcff83e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6253577-a053-45ea-b289-e359f5d5c4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1c0c1-1134-4d18-bf06-0bbeaf469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f3363e9-a4eb-487d-9d9f-437fef8c27ec}" ma:internalName="TaxCatchAll" ma:showField="CatchAllData" ma:web="9fa1c0c1-1134-4d18-bf06-0bbeaf4693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4E3336-1AF1-413D-AAF3-782C387AFFE1}">
  <ds:schemaRefs>
    <ds:schemaRef ds:uri="http://schemas.microsoft.com/office/2006/metadata/properties"/>
    <ds:schemaRef ds:uri="http://schemas.microsoft.com/office/infopath/2007/PartnerControls"/>
    <ds:schemaRef ds:uri="9fa1c0c1-1134-4d18-bf06-0bbeaf4693c9"/>
    <ds:schemaRef ds:uri="http://schemas.microsoft.com/sharepoint/v3"/>
    <ds:schemaRef ds:uri="070513b1-57e4-41c7-9c4b-4ddcff83ea21"/>
  </ds:schemaRefs>
</ds:datastoreItem>
</file>

<file path=customXml/itemProps2.xml><?xml version="1.0" encoding="utf-8"?>
<ds:datastoreItem xmlns:ds="http://schemas.openxmlformats.org/officeDocument/2006/customXml" ds:itemID="{5281BC29-356F-4951-8146-884F09317B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49C55-68F9-40AA-A653-2C7FDB91F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70513b1-57e4-41c7-9c4b-4ddcff83ea21"/>
    <ds:schemaRef ds:uri="9fa1c0c1-1134-4d18-bf06-0bbeaf469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1c69f8e-c3b4-47d6-bd7d-21d2282f398b}" enabled="1" method="Standard" siteId="{dc75c55b-53f3-47f6-9eef-8161eadb08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Heist</dc:creator>
  <cp:lastModifiedBy>Spencer Heist</cp:lastModifiedBy>
  <dcterms:created xsi:type="dcterms:W3CDTF">2026-07-10T19:09:06Z</dcterms:created>
  <dcterms:modified xsi:type="dcterms:W3CDTF">2026-07-14T15:33:45Z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0x0101003515D4DEB51CF04488EB88AD6D695781</vt:lpwstr>
  </property>
  <property fmtid="{D5CDD505-2E9C-101B-9397-08002B2CF9AE}" pid="3" name="MediaServiceImageTags">
    <vt:lpwstr/>
  </property>
</Properties>
</file>